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60" windowWidth="23256" windowHeight="13176"/>
  </bookViews>
  <sheets>
    <sheet name="Банкет стандарт на 50 человек" sheetId="2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44" i="2"/>
  <c r="D38"/>
  <c r="D39"/>
  <c r="D40"/>
  <c r="D41"/>
  <c r="D42"/>
  <c r="D43"/>
  <c r="D44" l="1"/>
  <c r="G9"/>
  <c r="G8"/>
  <c r="E9"/>
  <c r="F9"/>
  <c r="E8"/>
  <c r="F8" s="1"/>
  <c r="E7"/>
  <c r="F7" s="1"/>
  <c r="G7"/>
  <c r="E10"/>
  <c r="F10" s="1"/>
  <c r="G10"/>
  <c r="E28"/>
  <c r="F28"/>
  <c r="E29"/>
  <c r="F29" s="1"/>
  <c r="E30"/>
  <c r="F30" s="1"/>
  <c r="E4"/>
  <c r="F4" s="1"/>
  <c r="E19"/>
  <c r="F19" s="1"/>
  <c r="F18"/>
  <c r="F16"/>
  <c r="F15"/>
  <c r="E5"/>
  <c r="F5" s="1"/>
  <c r="G6"/>
  <c r="G15"/>
  <c r="G22"/>
  <c r="G21"/>
  <c r="G19"/>
  <c r="G18"/>
  <c r="G16"/>
  <c r="G13"/>
  <c r="G25"/>
  <c r="G24"/>
  <c r="E26"/>
  <c r="F26" s="1"/>
  <c r="E24"/>
  <c r="F24" s="1"/>
  <c r="E25"/>
  <c r="F25"/>
  <c r="E21"/>
  <c r="F21" s="1"/>
  <c r="E22"/>
  <c r="F22"/>
  <c r="G12"/>
  <c r="E13"/>
  <c r="F13" s="1"/>
  <c r="E12"/>
  <c r="F12" s="1"/>
  <c r="G5"/>
  <c r="G29"/>
  <c r="G30"/>
  <c r="G28"/>
  <c r="G26"/>
  <c r="E6"/>
  <c r="F6" s="1"/>
  <c r="D37"/>
  <c r="G4"/>
  <c r="E32" l="1"/>
  <c r="C32"/>
  <c r="G32"/>
  <c r="H34" s="1"/>
  <c r="H43" l="1"/>
</calcChain>
</file>

<file path=xl/sharedStrings.xml><?xml version="1.0" encoding="utf-8"?>
<sst xmlns="http://schemas.openxmlformats.org/spreadsheetml/2006/main" count="59" uniqueCount="59">
  <si>
    <t>Холодные закуски\канапе</t>
  </si>
  <si>
    <t>Кол-во</t>
  </si>
  <si>
    <t>Стоимость 1 порции</t>
  </si>
  <si>
    <t>Итого:</t>
  </si>
  <si>
    <t>Официанты</t>
  </si>
  <si>
    <t>Бармен</t>
  </si>
  <si>
    <t>Банкетный менеджер</t>
  </si>
  <si>
    <t>Повар</t>
  </si>
  <si>
    <t>Уборщица</t>
  </si>
  <si>
    <t>Наименование</t>
  </si>
  <si>
    <t>Итого стоимость</t>
  </si>
  <si>
    <t>Горячие закуски</t>
  </si>
  <si>
    <t>Хлеб</t>
  </si>
  <si>
    <t>Фруктовая тарелка</t>
  </si>
  <si>
    <t>Логистика за МКАД стоимость за 1 км</t>
  </si>
  <si>
    <t>* Посуда и столовые приборы включены</t>
  </si>
  <si>
    <t>* Мебель для банкета или фуршета включена</t>
  </si>
  <si>
    <t>* Тепловое оборудование и инвентарь включены</t>
  </si>
  <si>
    <t>Стоимость еды:</t>
  </si>
  <si>
    <t>Наименование блюд</t>
  </si>
  <si>
    <t>Кол-во порций</t>
  </si>
  <si>
    <t>Общий вес каждого блюда</t>
  </si>
  <si>
    <t>Вес 1 порции в граммах</t>
  </si>
  <si>
    <t>Персонал и дополнительные расходы</t>
  </si>
  <si>
    <t>Стоимость еды и напитков на персону:</t>
  </si>
  <si>
    <t>Стоимость на персону финальная:</t>
  </si>
  <si>
    <t>Общая сумма включая все расходы:</t>
  </si>
  <si>
    <t>Стоимость услуги</t>
  </si>
  <si>
    <t xml:space="preserve">Итого </t>
  </si>
  <si>
    <t>Хлеб и фрукты</t>
  </si>
  <si>
    <t>Напитки</t>
  </si>
  <si>
    <t>Вода питьевая в ассортименте</t>
  </si>
  <si>
    <t>Сок и домашний морс в асс.</t>
  </si>
  <si>
    <t>Чай\кофе</t>
  </si>
  <si>
    <t>Общий выход напитков на персону:</t>
  </si>
  <si>
    <t>Общий выход еды на человека:</t>
  </si>
  <si>
    <t>Салаты</t>
  </si>
  <si>
    <t>Горячие блюда</t>
  </si>
  <si>
    <t>Гарниры</t>
  </si>
  <si>
    <t>Водитель\погрузка\разгрузка грузчик, грузовой автомобиль</t>
  </si>
  <si>
    <t>ыы</t>
  </si>
  <si>
    <r>
      <t xml:space="preserve">Меню Новый год БАНКЕТ </t>
    </r>
    <r>
      <rPr>
        <b/>
        <sz val="12"/>
        <color theme="0" tint="-0.34998626667073579"/>
        <rFont val="Calibri"/>
        <family val="2"/>
        <charset val="204"/>
        <scheme val="minor"/>
      </rPr>
      <t xml:space="preserve"> стандарт на 50</t>
    </r>
    <r>
      <rPr>
        <sz val="12"/>
        <color theme="0" tint="-0.34998626667073579"/>
        <rFont val="Calibri"/>
        <family val="2"/>
        <charset val="204"/>
        <scheme val="minor"/>
      </rPr>
      <t xml:space="preserve"> человек ВЫЕЗДНОЙ-БАНКЕТ.РУ</t>
    </r>
  </si>
  <si>
    <t>Валованы с баклажанами-гриль</t>
  </si>
  <si>
    <t>Оливье с моченными яблоками и куриной грудкой</t>
  </si>
  <si>
    <t>Балтийская килька под шубой</t>
  </si>
  <si>
    <t xml:space="preserve">Штрудель мясной </t>
  </si>
  <si>
    <t>Куриные крылышки барбекю Баффало</t>
  </si>
  <si>
    <t>Ростбиф из вырезки с топпингом из горгонзоллы</t>
  </si>
  <si>
    <t>Филе дальневосточной зубатки с креветками и кориандром</t>
  </si>
  <si>
    <t>Выход блюда на 1 человека из расчета на 50 персон</t>
  </si>
  <si>
    <t>Гратен из розового картофеля</t>
  </si>
  <si>
    <t>Рисовый микс с красным маслом</t>
  </si>
  <si>
    <t>Чесночный багет</t>
  </si>
  <si>
    <t>Пате из цыпленка с апельсиновым конфитюром</t>
  </si>
  <si>
    <t>Мини-ролл из свежей зелени со сливочным сыром, семгой и икрой палтуса</t>
  </si>
  <si>
    <t xml:space="preserve">Мини-галантин сборный со сливочным хреном </t>
  </si>
  <si>
    <t>Профитроли с паштетом из утиной печени и карамелизированным красным луком</t>
  </si>
  <si>
    <t>Овощной микс в соусе из красного болгарского перца</t>
  </si>
  <si>
    <t>ЗАКУСОЧНОЕ ПЛАТО 500г под водку (сало соленое, сало копченое, краковская колбаса, черемша, квашенная капуста, грибы соленые, огурцы соленые, горчица, хрен, черный бородинский тост)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</si>
</sst>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8"/>
      <color theme="6" tint="-0.49998474074526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i/>
      <sz val="14"/>
      <color rgb="FFFF0000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sz val="12"/>
      <color theme="0" tint="-0.34998626667073579"/>
      <name val="Calibri"/>
      <family val="2"/>
      <charset val="204"/>
      <scheme val="minor"/>
    </font>
    <font>
      <b/>
      <sz val="12"/>
      <color theme="0" tint="-0.3499862666707357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2" fillId="0" borderId="5" xfId="0" applyFont="1" applyBorder="1" applyAlignment="1">
      <alignment horizontal="center" wrapText="1"/>
    </xf>
    <xf numFmtId="0" fontId="5" fillId="0" borderId="0" xfId="0" applyFont="1"/>
    <xf numFmtId="0" fontId="3" fillId="0" borderId="0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1" fontId="0" fillId="0" borderId="0" xfId="0" applyNumberFormat="1"/>
    <xf numFmtId="1" fontId="2" fillId="0" borderId="8" xfId="0" applyNumberFormat="1" applyFont="1" applyBorder="1" applyAlignment="1">
      <alignment horizontal="center"/>
    </xf>
    <xf numFmtId="1" fontId="5" fillId="0" borderId="0" xfId="0" applyNumberFormat="1" applyFont="1"/>
    <xf numFmtId="1" fontId="3" fillId="0" borderId="0" xfId="0" applyNumberFormat="1" applyFont="1" applyFill="1" applyBorder="1" applyAlignment="1">
      <alignment horizontal="center"/>
    </xf>
    <xf numFmtId="1" fontId="8" fillId="2" borderId="11" xfId="0" applyNumberFormat="1" applyFont="1" applyFill="1" applyBorder="1" applyAlignment="1">
      <alignment horizontal="center"/>
    </xf>
    <xf numFmtId="1" fontId="10" fillId="5" borderId="4" xfId="0" applyNumberFormat="1" applyFont="1" applyFill="1" applyBorder="1" applyAlignment="1">
      <alignment horizontal="center" vertical="center"/>
    </xf>
    <xf numFmtId="1" fontId="11" fillId="2" borderId="9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/>
    </xf>
    <xf numFmtId="0" fontId="6" fillId="8" borderId="11" xfId="0" applyFont="1" applyFill="1" applyBorder="1" applyAlignment="1">
      <alignment horizontal="center" vertical="center"/>
    </xf>
    <xf numFmtId="0" fontId="14" fillId="7" borderId="10" xfId="0" applyFont="1" applyFill="1" applyBorder="1" applyAlignment="1">
      <alignment horizontal="center" vertical="center" wrapText="1"/>
    </xf>
    <xf numFmtId="1" fontId="14" fillId="7" borderId="11" xfId="0" applyNumberFormat="1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 wrapText="1"/>
    </xf>
    <xf numFmtId="1" fontId="6" fillId="9" borderId="11" xfId="0" applyNumberFormat="1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1" fontId="6" fillId="0" borderId="3" xfId="0" applyNumberFormat="1" applyFont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/>
    </xf>
    <xf numFmtId="1" fontId="0" fillId="0" borderId="16" xfId="0" applyNumberFormat="1" applyBorder="1"/>
    <xf numFmtId="0" fontId="0" fillId="0" borderId="16" xfId="0" applyBorder="1"/>
    <xf numFmtId="0" fontId="2" fillId="0" borderId="5" xfId="0" applyFont="1" applyFill="1" applyBorder="1" applyAlignment="1">
      <alignment horizontal="center" wrapText="1"/>
    </xf>
    <xf numFmtId="0" fontId="6" fillId="0" borderId="17" xfId="0" applyFont="1" applyFill="1" applyBorder="1" applyAlignment="1">
      <alignment horizontal="center" vertical="top" wrapText="1"/>
    </xf>
    <xf numFmtId="0" fontId="0" fillId="0" borderId="18" xfId="0" applyBorder="1"/>
    <xf numFmtId="0" fontId="0" fillId="0" borderId="0" xfId="0" applyAlignment="1">
      <alignment wrapText="1"/>
    </xf>
    <xf numFmtId="0" fontId="2" fillId="2" borderId="5" xfId="0" applyFont="1" applyFill="1" applyBorder="1" applyAlignment="1">
      <alignment horizontal="center" wrapText="1"/>
    </xf>
    <xf numFmtId="0" fontId="0" fillId="0" borderId="5" xfId="0" applyBorder="1" applyAlignment="1">
      <alignment wrapText="1"/>
    </xf>
    <xf numFmtId="0" fontId="0" fillId="0" borderId="7" xfId="0" applyFill="1" applyBorder="1" applyAlignment="1">
      <alignment wrapText="1"/>
    </xf>
    <xf numFmtId="0" fontId="2" fillId="4" borderId="5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0" fillId="4" borderId="0" xfId="0" applyFill="1"/>
    <xf numFmtId="1" fontId="2" fillId="4" borderId="1" xfId="0" applyNumberFormat="1" applyFont="1" applyFill="1" applyBorder="1" applyAlignment="1">
      <alignment horizontal="center"/>
    </xf>
    <xf numFmtId="0" fontId="0" fillId="0" borderId="0" xfId="0"/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6" fillId="0" borderId="6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4" fillId="6" borderId="2" xfId="0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4" fillId="6" borderId="5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6" xfId="0" applyBorder="1" applyAlignment="1">
      <alignment horizontal="left"/>
    </xf>
    <xf numFmtId="0" fontId="4" fillId="6" borderId="7" xfId="0" applyFont="1" applyFill="1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9" xfId="0" applyBorder="1" applyAlignment="1">
      <alignment horizontal="left"/>
    </xf>
    <xf numFmtId="0" fontId="12" fillId="0" borderId="14" xfId="0" applyNumberFormat="1" applyFont="1" applyBorder="1" applyAlignment="1">
      <alignment horizontal="center" vertical="center" wrapText="1"/>
    </xf>
    <xf numFmtId="0" fontId="12" fillId="0" borderId="15" xfId="0" applyNumberFormat="1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2" borderId="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4" xfId="0" applyBorder="1" applyAlignment="1">
      <alignment horizontal="center"/>
    </xf>
    <xf numFmtId="1" fontId="7" fillId="2" borderId="12" xfId="0" applyNumberFormat="1" applyFont="1" applyFill="1" applyBorder="1" applyAlignment="1">
      <alignment horizontal="center" vertical="center"/>
    </xf>
    <xf numFmtId="0" fontId="7" fillId="0" borderId="13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1" fontId="2" fillId="0" borderId="1" xfId="0" quotePrefix="1" applyNumberFormat="1" applyFont="1" applyBorder="1" applyAlignment="1">
      <alignment horizontal="center"/>
    </xf>
    <xf numFmtId="0" fontId="2" fillId="0" borderId="7" xfId="0" applyFont="1" applyFill="1" applyBorder="1" applyAlignment="1">
      <alignment horizontal="center" wrapText="1"/>
    </xf>
    <xf numFmtId="1" fontId="2" fillId="0" borderId="8" xfId="0" quotePrefix="1" applyNumberFormat="1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1" fontId="3" fillId="0" borderId="10" xfId="0" applyNumberFormat="1" applyFont="1" applyBorder="1"/>
    <xf numFmtId="0" fontId="15" fillId="0" borderId="11" xfId="0" applyFont="1" applyFill="1" applyBorder="1"/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15251</xdr:rowOff>
    </xdr:from>
    <xdr:to>
      <xdr:col>0</xdr:col>
      <xdr:colOff>2032000</xdr:colOff>
      <xdr:row>63</xdr:row>
      <xdr:rowOff>11444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245351"/>
          <a:ext cx="2032000" cy="3044193"/>
        </a:xfrm>
        <a:prstGeom prst="rect">
          <a:avLst/>
        </a:prstGeom>
      </xdr:spPr>
    </xdr:pic>
    <xdr:clientData/>
  </xdr:twoCellAnchor>
  <xdr:twoCellAnchor editAs="oneCell">
    <xdr:from>
      <xdr:col>7</xdr:col>
      <xdr:colOff>23666</xdr:colOff>
      <xdr:row>2</xdr:row>
      <xdr:rowOff>12187</xdr:rowOff>
    </xdr:from>
    <xdr:to>
      <xdr:col>9</xdr:col>
      <xdr:colOff>310232</xdr:colOff>
      <xdr:row>6</xdr:row>
      <xdr:rowOff>216535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841266" y="837687"/>
          <a:ext cx="2064566" cy="184201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2286000</xdr:colOff>
      <xdr:row>47</xdr:row>
      <xdr:rowOff>0</xdr:rowOff>
    </xdr:from>
    <xdr:to>
      <xdr:col>2</xdr:col>
      <xdr:colOff>431800</xdr:colOff>
      <xdr:row>63</xdr:row>
      <xdr:rowOff>0</xdr:rowOff>
    </xdr:to>
    <xdr:pic>
      <xdr:nvPicPr>
        <xdr:cNvPr id="2" name="Изображение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86000" y="12230100"/>
          <a:ext cx="3048000" cy="3048000"/>
        </a:xfrm>
        <a:prstGeom prst="rect">
          <a:avLst/>
        </a:prstGeom>
      </xdr:spPr>
    </xdr:pic>
    <xdr:clientData/>
  </xdr:twoCellAnchor>
  <xdr:twoCellAnchor editAs="oneCell">
    <xdr:from>
      <xdr:col>4</xdr:col>
      <xdr:colOff>1231900</xdr:colOff>
      <xdr:row>47</xdr:row>
      <xdr:rowOff>12700</xdr:rowOff>
    </xdr:from>
    <xdr:to>
      <xdr:col>6</xdr:col>
      <xdr:colOff>945526</xdr:colOff>
      <xdr:row>63</xdr:row>
      <xdr:rowOff>15878</xdr:rowOff>
    </xdr:to>
    <xdr:pic>
      <xdr:nvPicPr>
        <xdr:cNvPr id="7" name="Изображение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590" r="14749"/>
        <a:stretch/>
      </xdr:blipFill>
      <xdr:spPr>
        <a:xfrm>
          <a:off x="9296400" y="12242800"/>
          <a:ext cx="3599826" cy="3051178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47</xdr:row>
      <xdr:rowOff>0</xdr:rowOff>
    </xdr:from>
    <xdr:to>
      <xdr:col>4</xdr:col>
      <xdr:colOff>1016000</xdr:colOff>
      <xdr:row>63</xdr:row>
      <xdr:rowOff>7293</xdr:rowOff>
    </xdr:to>
    <xdr:pic>
      <xdr:nvPicPr>
        <xdr:cNvPr id="8" name="Изображение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863" r="15383"/>
        <a:stretch/>
      </xdr:blipFill>
      <xdr:spPr>
        <a:xfrm>
          <a:off x="5072380" y="13502640"/>
          <a:ext cx="3197860" cy="2933373"/>
        </a:xfrm>
        <a:prstGeom prst="rect">
          <a:avLst/>
        </a:prstGeom>
      </xdr:spPr>
    </xdr:pic>
    <xdr:clientData/>
  </xdr:twoCellAnchor>
  <xdr:twoCellAnchor editAs="oneCell">
    <xdr:from>
      <xdr:col>7</xdr:col>
      <xdr:colOff>330200</xdr:colOff>
      <xdr:row>9</xdr:row>
      <xdr:rowOff>368300</xdr:rowOff>
    </xdr:from>
    <xdr:to>
      <xdr:col>11</xdr:col>
      <xdr:colOff>444500</xdr:colOff>
      <xdr:row>17</xdr:row>
      <xdr:rowOff>195926</xdr:rowOff>
    </xdr:to>
    <xdr:pic>
      <xdr:nvPicPr>
        <xdr:cNvPr id="11" name="Изображение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926"/>
        <a:stretch/>
      </xdr:blipFill>
      <xdr:spPr>
        <a:xfrm>
          <a:off x="14147800" y="3073400"/>
          <a:ext cx="3238500" cy="1988531"/>
        </a:xfrm>
        <a:prstGeom prst="rect">
          <a:avLst/>
        </a:prstGeom>
      </xdr:spPr>
    </xdr:pic>
    <xdr:clientData/>
  </xdr:twoCellAnchor>
  <xdr:twoCellAnchor editAs="oneCell">
    <xdr:from>
      <xdr:col>7</xdr:col>
      <xdr:colOff>330200</xdr:colOff>
      <xdr:row>17</xdr:row>
      <xdr:rowOff>76199</xdr:rowOff>
    </xdr:from>
    <xdr:to>
      <xdr:col>11</xdr:col>
      <xdr:colOff>431800</xdr:colOff>
      <xdr:row>26</xdr:row>
      <xdr:rowOff>152163</xdr:rowOff>
    </xdr:to>
    <xdr:pic>
      <xdr:nvPicPr>
        <xdr:cNvPr id="12" name="Изображение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147800" y="5333999"/>
          <a:ext cx="3225800" cy="21136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7A7A7A"/>
      </a:dk1>
      <a:lt1>
        <a:sysClr val="window" lastClr="ECECE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61"/>
  <sheetViews>
    <sheetView tabSelected="1" workbookViewId="0">
      <pane ySplit="2" topLeftCell="A21" activePane="bottomLeft" state="frozen"/>
      <selection pane="bottomLeft" activeCell="F38" sqref="F38:H38"/>
    </sheetView>
  </sheetViews>
  <sheetFormatPr defaultColWidth="8.88671875" defaultRowHeight="14.4"/>
  <cols>
    <col min="1" max="1" width="43.6640625" style="33" customWidth="1"/>
    <col min="2" max="2" width="20.6640625" customWidth="1"/>
    <col min="3" max="3" width="19" style="8" customWidth="1"/>
    <col min="4" max="4" width="22.44140625" customWidth="1"/>
    <col min="5" max="5" width="24.77734375" customWidth="1"/>
    <col min="6" max="6" width="26.21875" style="8" customWidth="1"/>
    <col min="7" max="7" width="24.44140625" customWidth="1"/>
    <col min="8" max="8" width="14.44140625" customWidth="1"/>
  </cols>
  <sheetData>
    <row r="1" spans="1:8" ht="30.75" customHeight="1" thickBot="1">
      <c r="A1" s="62" t="s">
        <v>41</v>
      </c>
      <c r="B1" s="63"/>
      <c r="C1" s="28"/>
      <c r="D1" s="29"/>
      <c r="E1" s="29"/>
      <c r="F1" s="28"/>
      <c r="G1" s="32"/>
    </row>
    <row r="2" spans="1:8" ht="34.200000000000003" customHeight="1">
      <c r="A2" s="22" t="s">
        <v>19</v>
      </c>
      <c r="B2" s="23" t="s">
        <v>20</v>
      </c>
      <c r="C2" s="24" t="s">
        <v>22</v>
      </c>
      <c r="D2" s="23" t="s">
        <v>2</v>
      </c>
      <c r="E2" s="25" t="s">
        <v>21</v>
      </c>
      <c r="F2" s="24" t="s">
        <v>49</v>
      </c>
      <c r="G2" s="31" t="s">
        <v>10</v>
      </c>
    </row>
    <row r="3" spans="1:8" ht="18" customHeight="1">
      <c r="A3" s="67" t="s">
        <v>0</v>
      </c>
      <c r="B3" s="68"/>
      <c r="C3" s="68"/>
      <c r="D3" s="68"/>
      <c r="E3" s="68"/>
      <c r="F3" s="68"/>
      <c r="G3" s="69"/>
    </row>
    <row r="4" spans="1:8" ht="15.6">
      <c r="A4" s="1" t="s">
        <v>42</v>
      </c>
      <c r="B4" s="45">
        <v>40</v>
      </c>
      <c r="C4" s="48">
        <v>25</v>
      </c>
      <c r="D4" s="45">
        <v>95</v>
      </c>
      <c r="E4" s="45">
        <f>B4*C4</f>
        <v>1000</v>
      </c>
      <c r="F4" s="48">
        <f t="shared" ref="F4:F10" si="0">E4/50</f>
        <v>20</v>
      </c>
      <c r="G4" s="5">
        <f t="shared" ref="G4:G12" si="1">D4*B4</f>
        <v>3800</v>
      </c>
    </row>
    <row r="5" spans="1:8" ht="34.200000000000003" customHeight="1">
      <c r="A5" s="1" t="s">
        <v>53</v>
      </c>
      <c r="B5" s="45">
        <v>40</v>
      </c>
      <c r="C5" s="48">
        <v>30</v>
      </c>
      <c r="D5" s="45">
        <v>120</v>
      </c>
      <c r="E5" s="45">
        <f>B5*C5</f>
        <v>1200</v>
      </c>
      <c r="F5" s="48">
        <f t="shared" si="0"/>
        <v>24</v>
      </c>
      <c r="G5" s="5">
        <f t="shared" si="1"/>
        <v>4800</v>
      </c>
    </row>
    <row r="6" spans="1:8" ht="31.2">
      <c r="A6" s="1" t="s">
        <v>54</v>
      </c>
      <c r="B6" s="45">
        <v>40</v>
      </c>
      <c r="C6" s="48">
        <v>25</v>
      </c>
      <c r="D6" s="45">
        <v>83</v>
      </c>
      <c r="E6" s="45">
        <f t="shared" ref="E6:E13" si="2">B6*C6</f>
        <v>1000</v>
      </c>
      <c r="F6" s="48">
        <f t="shared" si="0"/>
        <v>20</v>
      </c>
      <c r="G6" s="5">
        <f>D6*B6</f>
        <v>3320</v>
      </c>
    </row>
    <row r="7" spans="1:8" ht="31.2">
      <c r="A7" s="1" t="s">
        <v>55</v>
      </c>
      <c r="B7" s="45">
        <v>40</v>
      </c>
      <c r="C7" s="48">
        <v>40</v>
      </c>
      <c r="D7" s="45">
        <v>120</v>
      </c>
      <c r="E7" s="45">
        <f>B7*C7</f>
        <v>1600</v>
      </c>
      <c r="F7" s="48">
        <f t="shared" si="0"/>
        <v>32</v>
      </c>
      <c r="G7" s="5">
        <f>D7*B7</f>
        <v>4800</v>
      </c>
    </row>
    <row r="8" spans="1:8" ht="33" customHeight="1">
      <c r="A8" s="1" t="s">
        <v>56</v>
      </c>
      <c r="B8" s="46">
        <v>40</v>
      </c>
      <c r="C8" s="48">
        <v>30</v>
      </c>
      <c r="D8" s="45">
        <v>110</v>
      </c>
      <c r="E8" s="45">
        <f>B8*C8</f>
        <v>1200</v>
      </c>
      <c r="F8" s="48">
        <f t="shared" si="0"/>
        <v>24</v>
      </c>
      <c r="G8" s="5">
        <f>D8*B8</f>
        <v>4400</v>
      </c>
    </row>
    <row r="9" spans="1:8" s="42" customFormat="1" ht="78">
      <c r="A9" s="1" t="s">
        <v>58</v>
      </c>
      <c r="B9" s="46">
        <v>7</v>
      </c>
      <c r="C9" s="48">
        <v>500</v>
      </c>
      <c r="D9" s="45">
        <v>1900</v>
      </c>
      <c r="E9" s="46">
        <f>B9*C9</f>
        <v>3500</v>
      </c>
      <c r="F9" s="41">
        <f t="shared" si="0"/>
        <v>70</v>
      </c>
      <c r="G9" s="49">
        <f>D9*B9</f>
        <v>13300</v>
      </c>
    </row>
    <row r="10" spans="1:8" ht="31.2">
      <c r="A10" s="1" t="s">
        <v>57</v>
      </c>
      <c r="B10" s="46">
        <v>40</v>
      </c>
      <c r="C10" s="48">
        <v>40</v>
      </c>
      <c r="D10" s="45">
        <v>105</v>
      </c>
      <c r="E10" s="45">
        <f t="shared" si="2"/>
        <v>1600</v>
      </c>
      <c r="F10" s="48">
        <f t="shared" si="0"/>
        <v>32</v>
      </c>
      <c r="G10" s="5">
        <f t="shared" si="1"/>
        <v>4200</v>
      </c>
    </row>
    <row r="11" spans="1:8" s="42" customFormat="1" ht="15.6">
      <c r="A11" s="78" t="s">
        <v>36</v>
      </c>
      <c r="B11" s="79"/>
      <c r="C11" s="79"/>
      <c r="D11" s="79"/>
      <c r="E11" s="79"/>
      <c r="F11" s="79"/>
      <c r="G11" s="80"/>
      <c r="H11"/>
    </row>
    <row r="12" spans="1:8" ht="30.75" customHeight="1">
      <c r="A12" s="26" t="s">
        <v>43</v>
      </c>
      <c r="B12" s="46">
        <v>50</v>
      </c>
      <c r="C12" s="48">
        <v>100</v>
      </c>
      <c r="D12" s="45">
        <v>180</v>
      </c>
      <c r="E12" s="45">
        <f t="shared" si="2"/>
        <v>5000</v>
      </c>
      <c r="F12" s="48">
        <f>E12/50</f>
        <v>100</v>
      </c>
      <c r="G12" s="5">
        <f t="shared" si="1"/>
        <v>9000</v>
      </c>
    </row>
    <row r="13" spans="1:8" ht="27" customHeight="1">
      <c r="A13" s="1" t="s">
        <v>44</v>
      </c>
      <c r="B13" s="46">
        <v>50</v>
      </c>
      <c r="C13" s="48">
        <v>100</v>
      </c>
      <c r="D13" s="45">
        <v>190</v>
      </c>
      <c r="E13" s="45">
        <f t="shared" si="2"/>
        <v>5000</v>
      </c>
      <c r="F13" s="48">
        <f>E13/50</f>
        <v>100</v>
      </c>
      <c r="G13" s="5">
        <f>D13*B13</f>
        <v>9500</v>
      </c>
    </row>
    <row r="14" spans="1:8" ht="18" customHeight="1">
      <c r="A14" s="67" t="s">
        <v>11</v>
      </c>
      <c r="B14" s="68"/>
      <c r="C14" s="68"/>
      <c r="D14" s="68"/>
      <c r="E14" s="68"/>
      <c r="F14" s="68"/>
      <c r="G14" s="72"/>
    </row>
    <row r="15" spans="1:8" s="40" customFormat="1" ht="18" customHeight="1">
      <c r="A15" s="37" t="s">
        <v>46</v>
      </c>
      <c r="B15" s="38">
        <v>30</v>
      </c>
      <c r="C15" s="38">
        <v>100</v>
      </c>
      <c r="D15" s="38">
        <v>210</v>
      </c>
      <c r="E15" s="38">
        <v>3000</v>
      </c>
      <c r="F15" s="38">
        <f>E15/50</f>
        <v>60</v>
      </c>
      <c r="G15" s="39">
        <f>D15*B15</f>
        <v>6300</v>
      </c>
    </row>
    <row r="16" spans="1:8" ht="15.6">
      <c r="A16" s="1" t="s">
        <v>45</v>
      </c>
      <c r="B16" s="48">
        <v>30</v>
      </c>
      <c r="C16" s="48">
        <v>100</v>
      </c>
      <c r="D16" s="48">
        <v>190</v>
      </c>
      <c r="E16" s="45">
        <v>3000</v>
      </c>
      <c r="F16" s="48">
        <f>E16/50</f>
        <v>60</v>
      </c>
      <c r="G16" s="5">
        <f>D16*B16</f>
        <v>5700</v>
      </c>
    </row>
    <row r="17" spans="1:7" ht="15.75" customHeight="1">
      <c r="A17" s="67" t="s">
        <v>37</v>
      </c>
      <c r="B17" s="68"/>
      <c r="C17" s="68"/>
      <c r="D17" s="68"/>
      <c r="E17" s="68"/>
      <c r="F17" s="68"/>
      <c r="G17" s="72"/>
    </row>
    <row r="18" spans="1:7" ht="31.2">
      <c r="A18" s="30" t="s">
        <v>47</v>
      </c>
      <c r="B18" s="48">
        <v>28</v>
      </c>
      <c r="C18" s="48">
        <v>100</v>
      </c>
      <c r="D18" s="81">
        <v>520</v>
      </c>
      <c r="E18" s="45">
        <v>3500</v>
      </c>
      <c r="F18" s="48">
        <f>E18/50</f>
        <v>70</v>
      </c>
      <c r="G18" s="5">
        <f>D18*B18</f>
        <v>14560</v>
      </c>
    </row>
    <row r="19" spans="1:7" ht="31.2">
      <c r="A19" s="30" t="s">
        <v>48</v>
      </c>
      <c r="B19" s="48">
        <v>28</v>
      </c>
      <c r="C19" s="48">
        <v>100</v>
      </c>
      <c r="D19" s="81">
        <v>420</v>
      </c>
      <c r="E19" s="45">
        <f>B19*C19</f>
        <v>2800</v>
      </c>
      <c r="F19" s="48">
        <f>E19/50</f>
        <v>56</v>
      </c>
      <c r="G19" s="5">
        <f>D19*B19</f>
        <v>11760</v>
      </c>
    </row>
    <row r="20" spans="1:7" ht="15.6">
      <c r="A20" s="64" t="s">
        <v>38</v>
      </c>
      <c r="B20" s="65"/>
      <c r="C20" s="65"/>
      <c r="D20" s="65"/>
      <c r="E20" s="65"/>
      <c r="F20" s="65"/>
      <c r="G20" s="66"/>
    </row>
    <row r="21" spans="1:7" ht="15.6">
      <c r="A21" s="1" t="s">
        <v>51</v>
      </c>
      <c r="B21" s="48">
        <v>50</v>
      </c>
      <c r="C21" s="48">
        <v>80</v>
      </c>
      <c r="D21" s="81">
        <v>123</v>
      </c>
      <c r="E21" s="45">
        <f>B21*C21</f>
        <v>4000</v>
      </c>
      <c r="F21" s="48">
        <f>E21/50</f>
        <v>80</v>
      </c>
      <c r="G21" s="5">
        <f>D21*B21</f>
        <v>6150</v>
      </c>
    </row>
    <row r="22" spans="1:7" ht="15.6">
      <c r="A22" s="30" t="s">
        <v>50</v>
      </c>
      <c r="B22" s="48">
        <v>30</v>
      </c>
      <c r="C22" s="48">
        <v>80</v>
      </c>
      <c r="D22" s="81">
        <v>97</v>
      </c>
      <c r="E22" s="45">
        <f t="shared" ref="E22" si="3">B22*C22</f>
        <v>2400</v>
      </c>
      <c r="F22" s="48">
        <f>E22/50</f>
        <v>48</v>
      </c>
      <c r="G22" s="5">
        <f>D22*B22</f>
        <v>2910</v>
      </c>
    </row>
    <row r="23" spans="1:7" ht="15" customHeight="1">
      <c r="A23" s="64" t="s">
        <v>29</v>
      </c>
      <c r="B23" s="65"/>
      <c r="C23" s="65"/>
      <c r="D23" s="65"/>
      <c r="E23" s="65"/>
      <c r="F23" s="65"/>
      <c r="G23" s="66"/>
    </row>
    <row r="24" spans="1:7" ht="15.6">
      <c r="A24" s="1" t="s">
        <v>13</v>
      </c>
      <c r="B24" s="45">
        <v>50</v>
      </c>
      <c r="C24" s="48">
        <v>100</v>
      </c>
      <c r="D24" s="45">
        <v>90</v>
      </c>
      <c r="E24" s="45">
        <f>B24*C24</f>
        <v>5000</v>
      </c>
      <c r="F24" s="48">
        <f>E24/50</f>
        <v>100</v>
      </c>
      <c r="G24" s="5">
        <f>D24*B24</f>
        <v>4500</v>
      </c>
    </row>
    <row r="25" spans="1:7" s="42" customFormat="1" ht="15.6">
      <c r="A25" s="1" t="s">
        <v>52</v>
      </c>
      <c r="B25" s="45">
        <v>20</v>
      </c>
      <c r="C25" s="48">
        <v>100</v>
      </c>
      <c r="D25" s="45">
        <v>80</v>
      </c>
      <c r="E25" s="45">
        <f>B25*C25</f>
        <v>2000</v>
      </c>
      <c r="F25" s="48">
        <f>E25/50</f>
        <v>40</v>
      </c>
      <c r="G25" s="5">
        <f>D25*B25</f>
        <v>1600</v>
      </c>
    </row>
    <row r="26" spans="1:7" ht="15.6">
      <c r="A26" s="30" t="s">
        <v>12</v>
      </c>
      <c r="B26" s="48">
        <v>30</v>
      </c>
      <c r="C26" s="48">
        <v>100</v>
      </c>
      <c r="D26" s="81">
        <v>90</v>
      </c>
      <c r="E26" s="45">
        <f>B26*C26</f>
        <v>3000</v>
      </c>
      <c r="F26" s="48">
        <f>E26/50</f>
        <v>60</v>
      </c>
      <c r="G26" s="5">
        <f>D26*B26</f>
        <v>2700</v>
      </c>
    </row>
    <row r="27" spans="1:7" ht="15.6">
      <c r="A27" s="64" t="s">
        <v>30</v>
      </c>
      <c r="B27" s="65"/>
      <c r="C27" s="65"/>
      <c r="D27" s="65"/>
      <c r="E27" s="65"/>
      <c r="F27" s="65"/>
      <c r="G27" s="66"/>
    </row>
    <row r="28" spans="1:7" ht="15.6">
      <c r="A28" s="30" t="s">
        <v>31</v>
      </c>
      <c r="B28" s="48">
        <v>50</v>
      </c>
      <c r="C28" s="48">
        <v>250</v>
      </c>
      <c r="D28" s="81">
        <v>70</v>
      </c>
      <c r="E28" s="45">
        <f>B28*C28</f>
        <v>12500</v>
      </c>
      <c r="F28" s="48">
        <f>E28/50</f>
        <v>250</v>
      </c>
      <c r="G28" s="5">
        <f>D28*B28</f>
        <v>3500</v>
      </c>
    </row>
    <row r="29" spans="1:7" ht="15.6">
      <c r="A29" s="30" t="s">
        <v>32</v>
      </c>
      <c r="B29" s="48">
        <v>50</v>
      </c>
      <c r="C29" s="48">
        <v>200</v>
      </c>
      <c r="D29" s="81">
        <v>80</v>
      </c>
      <c r="E29" s="45">
        <f t="shared" ref="E29:E30" si="4">B29*C29</f>
        <v>10000</v>
      </c>
      <c r="F29" s="48">
        <f>E29/50</f>
        <v>200</v>
      </c>
      <c r="G29" s="5">
        <f t="shared" ref="G29:G30" si="5">D29*B29</f>
        <v>4000</v>
      </c>
    </row>
    <row r="30" spans="1:7" ht="16.2" thickBot="1">
      <c r="A30" s="82" t="s">
        <v>33</v>
      </c>
      <c r="B30" s="9">
        <v>50</v>
      </c>
      <c r="C30" s="9">
        <v>200</v>
      </c>
      <c r="D30" s="83">
        <v>100</v>
      </c>
      <c r="E30" s="84">
        <f t="shared" si="4"/>
        <v>10000</v>
      </c>
      <c r="F30" s="9">
        <f>E30/50</f>
        <v>200</v>
      </c>
      <c r="G30" s="85">
        <f t="shared" si="5"/>
        <v>5000</v>
      </c>
    </row>
    <row r="31" spans="1:7" ht="15" thickBot="1"/>
    <row r="32" spans="1:7" ht="36" customHeight="1" thickBot="1">
      <c r="B32" s="17" t="s">
        <v>35</v>
      </c>
      <c r="C32" s="18">
        <f>SUM(F4:F26)</f>
        <v>996</v>
      </c>
      <c r="D32" s="19" t="s">
        <v>34</v>
      </c>
      <c r="E32" s="20">
        <f>SUM(F28:F30)</f>
        <v>650</v>
      </c>
      <c r="F32" s="21" t="s">
        <v>18</v>
      </c>
      <c r="G32" s="16">
        <f>SUM(G4:G30)</f>
        <v>125800</v>
      </c>
    </row>
    <row r="33" spans="1:8" ht="24" thickBot="1">
      <c r="D33" s="2"/>
      <c r="E33" s="2"/>
      <c r="F33" s="10"/>
      <c r="G33" s="2"/>
    </row>
    <row r="34" spans="1:8" ht="18.600000000000001" thickBot="1">
      <c r="F34" s="76" t="s">
        <v>24</v>
      </c>
      <c r="G34" s="77"/>
      <c r="H34" s="12">
        <f>G32/50</f>
        <v>2516</v>
      </c>
    </row>
    <row r="35" spans="1:8" ht="19.5" customHeight="1" thickBot="1">
      <c r="A35" s="73" t="s">
        <v>23</v>
      </c>
      <c r="B35" s="74"/>
      <c r="C35" s="74"/>
      <c r="D35" s="75"/>
      <c r="E35" s="3"/>
      <c r="F35" s="11"/>
      <c r="G35" s="3"/>
    </row>
    <row r="36" spans="1:8" ht="15.6">
      <c r="A36" s="34" t="s">
        <v>9</v>
      </c>
      <c r="B36" s="50" t="s">
        <v>1</v>
      </c>
      <c r="C36" s="15" t="s">
        <v>27</v>
      </c>
      <c r="D36" s="27" t="s">
        <v>28</v>
      </c>
      <c r="F36" s="53" t="s">
        <v>15</v>
      </c>
      <c r="G36" s="54"/>
      <c r="H36" s="55"/>
    </row>
    <row r="37" spans="1:8" ht="15.6">
      <c r="A37" s="35" t="s">
        <v>4</v>
      </c>
      <c r="B37" s="43">
        <v>3</v>
      </c>
      <c r="C37" s="44">
        <v>5000</v>
      </c>
      <c r="D37" s="47">
        <f>C37*B37</f>
        <v>15000</v>
      </c>
      <c r="F37" s="56" t="s">
        <v>16</v>
      </c>
      <c r="G37" s="57"/>
      <c r="H37" s="58"/>
    </row>
    <row r="38" spans="1:8" ht="15" thickBot="1">
      <c r="A38" s="35" t="s">
        <v>5</v>
      </c>
      <c r="B38" s="43">
        <v>0</v>
      </c>
      <c r="C38" s="44">
        <v>5000</v>
      </c>
      <c r="D38" s="47">
        <f t="shared" ref="D38:D43" si="6">C38*B38</f>
        <v>0</v>
      </c>
      <c r="F38" s="59" t="s">
        <v>17</v>
      </c>
      <c r="G38" s="60"/>
      <c r="H38" s="61"/>
    </row>
    <row r="39" spans="1:8">
      <c r="A39" s="35" t="s">
        <v>6</v>
      </c>
      <c r="B39" s="43">
        <v>1</v>
      </c>
      <c r="C39" s="44">
        <v>7000</v>
      </c>
      <c r="D39" s="47">
        <f t="shared" si="6"/>
        <v>7000</v>
      </c>
    </row>
    <row r="40" spans="1:8">
      <c r="A40" s="35" t="s">
        <v>7</v>
      </c>
      <c r="B40" s="43">
        <v>2</v>
      </c>
      <c r="C40" s="44">
        <v>5000</v>
      </c>
      <c r="D40" s="47">
        <f t="shared" si="6"/>
        <v>10000</v>
      </c>
    </row>
    <row r="41" spans="1:8">
      <c r="A41" s="35" t="s">
        <v>8</v>
      </c>
      <c r="B41" s="43">
        <v>0</v>
      </c>
      <c r="C41" s="44">
        <v>2500</v>
      </c>
      <c r="D41" s="47">
        <f t="shared" si="6"/>
        <v>0</v>
      </c>
    </row>
    <row r="42" spans="1:8" ht="29.4" thickBot="1">
      <c r="A42" s="35" t="s">
        <v>39</v>
      </c>
      <c r="B42" s="43">
        <v>2</v>
      </c>
      <c r="C42" s="44">
        <v>5000</v>
      </c>
      <c r="D42" s="47">
        <f t="shared" si="6"/>
        <v>10000</v>
      </c>
    </row>
    <row r="43" spans="1:8" ht="18.600000000000001" thickBot="1">
      <c r="A43" s="36" t="s">
        <v>14</v>
      </c>
      <c r="B43" s="4">
        <v>0</v>
      </c>
      <c r="C43" s="7">
        <v>50</v>
      </c>
      <c r="D43" s="6">
        <f t="shared" si="6"/>
        <v>0</v>
      </c>
      <c r="F43" s="70" t="s">
        <v>26</v>
      </c>
      <c r="G43" s="71"/>
      <c r="H43" s="13">
        <f>G32+D44</f>
        <v>167800</v>
      </c>
    </row>
    <row r="44" spans="1:8" ht="21.6" thickBot="1">
      <c r="C44" s="86" t="s">
        <v>3</v>
      </c>
      <c r="D44" s="87">
        <f>SUM(D37:D43)</f>
        <v>42000</v>
      </c>
      <c r="F44" s="51" t="s">
        <v>25</v>
      </c>
      <c r="G44" s="52"/>
      <c r="H44" s="14">
        <f>H43/50</f>
        <v>3356</v>
      </c>
    </row>
    <row r="61" spans="1:1">
      <c r="A61" s="33" t="s">
        <v>40</v>
      </c>
    </row>
  </sheetData>
  <mergeCells count="15">
    <mergeCell ref="F44:G44"/>
    <mergeCell ref="F36:H36"/>
    <mergeCell ref="F37:H37"/>
    <mergeCell ref="F38:H38"/>
    <mergeCell ref="A1:B1"/>
    <mergeCell ref="A27:G27"/>
    <mergeCell ref="A3:G3"/>
    <mergeCell ref="F43:G43"/>
    <mergeCell ref="A14:G14"/>
    <mergeCell ref="A17:G17"/>
    <mergeCell ref="A23:G23"/>
    <mergeCell ref="A35:D35"/>
    <mergeCell ref="F34:G34"/>
    <mergeCell ref="A11:G11"/>
    <mergeCell ref="A20:G2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Банкет стандарт на 50 человек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</dc:creator>
  <cp:lastModifiedBy>valya asus</cp:lastModifiedBy>
  <dcterms:created xsi:type="dcterms:W3CDTF">2015-06-10T13:33:24Z</dcterms:created>
  <dcterms:modified xsi:type="dcterms:W3CDTF">2018-11-08T14:59:43Z</dcterms:modified>
</cp:coreProperties>
</file>