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120" windowWidth="23256" windowHeight="13176"/>
  </bookViews>
  <sheets>
    <sheet name="Фуршет стандарт НГ 50 человек" sheetId="2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2" i="2"/>
  <c r="E30" l="1"/>
  <c r="F30" s="1"/>
  <c r="E28"/>
  <c r="F28" s="1"/>
  <c r="E11"/>
  <c r="F11" s="1"/>
  <c r="E4"/>
  <c r="F4" s="1"/>
  <c r="G17"/>
  <c r="G18"/>
  <c r="E17"/>
  <c r="F17"/>
  <c r="E18"/>
  <c r="F18"/>
  <c r="G14"/>
  <c r="E14"/>
  <c r="F14" s="1"/>
  <c r="G13"/>
  <c r="E13"/>
  <c r="F13" s="1"/>
  <c r="E5"/>
  <c r="F5" s="1"/>
  <c r="E6"/>
  <c r="F6"/>
  <c r="E7"/>
  <c r="F7" s="1"/>
  <c r="E8"/>
  <c r="F8" s="1"/>
  <c r="E9"/>
  <c r="F9" s="1"/>
  <c r="E10"/>
  <c r="F10" s="1"/>
  <c r="C32" s="1"/>
  <c r="E12"/>
  <c r="F12" s="1"/>
  <c r="E16"/>
  <c r="F16"/>
  <c r="E20"/>
  <c r="F20" s="1"/>
  <c r="E21"/>
  <c r="F21" s="1"/>
  <c r="E23"/>
  <c r="F23"/>
  <c r="E25"/>
  <c r="F25"/>
  <c r="E26"/>
  <c r="F26"/>
  <c r="G25"/>
  <c r="G5"/>
  <c r="G6"/>
  <c r="G7"/>
  <c r="G8"/>
  <c r="G9"/>
  <c r="G10"/>
  <c r="G11"/>
  <c r="G12"/>
  <c r="G29"/>
  <c r="G30"/>
  <c r="E29"/>
  <c r="F29" s="1"/>
  <c r="G28"/>
  <c r="D43"/>
  <c r="G21"/>
  <c r="G23"/>
  <c r="G26"/>
  <c r="D39"/>
  <c r="D40"/>
  <c r="D41"/>
  <c r="D42"/>
  <c r="D37"/>
  <c r="D44"/>
  <c r="G20"/>
  <c r="G16"/>
  <c r="G4"/>
  <c r="E32" l="1"/>
  <c r="H43"/>
  <c r="H44" s="1"/>
  <c r="H34" l="1"/>
</calcChain>
</file>

<file path=xl/sharedStrings.xml><?xml version="1.0" encoding="utf-8"?>
<sst xmlns="http://schemas.openxmlformats.org/spreadsheetml/2006/main" count="58" uniqueCount="58">
  <si>
    <t>Холодные закуски\канапе</t>
  </si>
  <si>
    <t>Кол-во</t>
  </si>
  <si>
    <t>Стоимость 1 порции</t>
  </si>
  <si>
    <t>Итого:</t>
  </si>
  <si>
    <t>Официанты</t>
  </si>
  <si>
    <t>Бармен</t>
  </si>
  <si>
    <t>Банкетный менеджер</t>
  </si>
  <si>
    <t>Повар</t>
  </si>
  <si>
    <t>Уборщица</t>
  </si>
  <si>
    <t>Водитель\погрузка\разгрузка</t>
  </si>
  <si>
    <t>Наименование</t>
  </si>
  <si>
    <t>Итого стоимость</t>
  </si>
  <si>
    <t>Горячие закуски</t>
  </si>
  <si>
    <t>Овощи гриль</t>
  </si>
  <si>
    <t>Логистика за МКАД стоимость за 1 км</t>
  </si>
  <si>
    <t>* Посуда и столовые приборы включены</t>
  </si>
  <si>
    <t>* Мебель для банкета или фуршета включена</t>
  </si>
  <si>
    <t>* Тепловое оборудование и инвентарь включены</t>
  </si>
  <si>
    <t>Стоимость еды:</t>
  </si>
  <si>
    <t>Наименование блюд</t>
  </si>
  <si>
    <t>Кол-во порций</t>
  </si>
  <si>
    <t>Общий вес каждого блюда</t>
  </si>
  <si>
    <t>Вес 1 порции в граммах</t>
  </si>
  <si>
    <t>Персонал и дополнительные расходы</t>
  </si>
  <si>
    <t>Стоимость еды и напитков на персону:</t>
  </si>
  <si>
    <t>Стоимость на персону финальная:</t>
  </si>
  <si>
    <t>Общая сумма включая все расходы:</t>
  </si>
  <si>
    <t>Стоимость услуги</t>
  </si>
  <si>
    <t xml:space="preserve">Итого </t>
  </si>
  <si>
    <t>Ассорти мини пирожков в ассортименте (мясо, капуста, яблоко)</t>
  </si>
  <si>
    <t>Картофельные дольки запеченные с розмарином и чесноком</t>
  </si>
  <si>
    <t>Хлеб и фрукты</t>
  </si>
  <si>
    <t>Выход блюда на 1 человека из расчета на 50 персон</t>
  </si>
  <si>
    <t>Напитки</t>
  </si>
  <si>
    <t>Вода питьевая в ассортименте</t>
  </si>
  <si>
    <t>Сок и домашний морс в асс.</t>
  </si>
  <si>
    <t>Чай\кофе</t>
  </si>
  <si>
    <t>Общий выход напитков на персону:</t>
  </si>
  <si>
    <t>Общий выход еды на человека:</t>
  </si>
  <si>
    <t>Горячие блюда</t>
  </si>
  <si>
    <t>Сырный рулет со шпинатом, вяленными томатами и охотниьими колбасками</t>
  </si>
  <si>
    <t>Фруктовая тарелка (сезонные фрукты)</t>
  </si>
  <si>
    <t>Хлебная корзина ассорти</t>
  </si>
  <si>
    <t>Валованы с хумусом и авокадо с тыквенными семечками и петрушкой</t>
  </si>
  <si>
    <t>Паста-песто с прошутто и прамезаном</t>
  </si>
  <si>
    <t>Профитроли с муссом Блю-чиз и луком сибулетт</t>
  </si>
  <si>
    <t>Коктейль из морепродуктов в томате Табаско (подача в шоте)</t>
  </si>
  <si>
    <t xml:space="preserve">Мини-галантин сборный со сливочным хреном </t>
  </si>
  <si>
    <t xml:space="preserve">Балтийская килька пряного посола под шубой </t>
  </si>
  <si>
    <t>Тарталетки с форшмаком и домашним маслом</t>
  </si>
  <si>
    <t>Тарталетки с карпаччо из копченого цыпленка ссо свежим сельдереем и гранатовым соусом</t>
  </si>
  <si>
    <t>Жульены из лесных грибов и цыпленка  в слоеных волованах</t>
  </si>
  <si>
    <t>Крокеты из трески с белым соусом</t>
  </si>
  <si>
    <t>Сет из мини шашлычков -  индейка, кебаб, краковская колбаса</t>
  </si>
  <si>
    <t>Сет из мини шашлычков - семга, морепродукты</t>
  </si>
  <si>
    <t>Мини-ролл из свежей зелени со сливочным сыром, семгой и икрой палтуса</t>
  </si>
  <si>
    <r>
      <t xml:space="preserve">Меню ФУРШЕТ стандарт новый год на </t>
    </r>
    <r>
      <rPr>
        <b/>
        <sz val="12"/>
        <color theme="0" tint="-0.34998626667073579"/>
        <rFont val="Calibri"/>
        <family val="2"/>
        <charset val="204"/>
        <scheme val="minor"/>
      </rPr>
      <t>50</t>
    </r>
    <r>
      <rPr>
        <sz val="12"/>
        <color theme="0" tint="-0.34998626667073579"/>
        <rFont val="Calibri"/>
        <family val="2"/>
        <charset val="204"/>
        <scheme val="minor"/>
      </rPr>
      <t xml:space="preserve"> человек ВЫЕЗДНОЙ-БАНКЕТ.РУ</t>
    </r>
  </si>
  <si>
    <t>Овощной микс в соусе из печенного болгарского перца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</si>
</sst>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8"/>
      <color theme="6" tint="-0.49998474074526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sz val="12"/>
      <color theme="0" tint="-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5" xfId="0" applyBorder="1"/>
    <xf numFmtId="1" fontId="0" fillId="0" borderId="1" xfId="0" quotePrefix="1" applyNumberFormat="1" applyBorder="1" applyAlignment="1">
      <alignment horizontal="center"/>
    </xf>
    <xf numFmtId="0" fontId="0" fillId="0" borderId="5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6" fillId="0" borderId="0" xfId="0" applyFont="1"/>
    <xf numFmtId="0" fontId="4" fillId="0" borderId="0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Fill="1" applyBorder="1"/>
    <xf numFmtId="0" fontId="5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0" xfId="0" applyNumberFormat="1"/>
    <xf numFmtId="1" fontId="4" fillId="0" borderId="10" xfId="0" applyNumberFormat="1" applyFont="1" applyBorder="1"/>
    <xf numFmtId="1" fontId="3" fillId="0" borderId="8" xfId="0" applyNumberFormat="1" applyFont="1" applyBorder="1" applyAlignment="1">
      <alignment horizontal="center"/>
    </xf>
    <xf numFmtId="1" fontId="6" fillId="0" borderId="0" xfId="0" applyNumberFormat="1" applyFont="1"/>
    <xf numFmtId="1" fontId="4" fillId="0" borderId="0" xfId="0" applyNumberFormat="1" applyFont="1" applyFill="1" applyBorder="1" applyAlignment="1">
      <alignment horizontal="center"/>
    </xf>
    <xf numFmtId="1" fontId="9" fillId="2" borderId="13" xfId="0" applyNumberFormat="1" applyFont="1" applyFill="1" applyBorder="1" applyAlignment="1">
      <alignment horizontal="center"/>
    </xf>
    <xf numFmtId="1" fontId="11" fillId="5" borderId="4" xfId="0" applyNumberFormat="1" applyFont="1" applyFill="1" applyBorder="1" applyAlignment="1">
      <alignment horizontal="center" vertical="center"/>
    </xf>
    <xf numFmtId="1" fontId="12" fillId="2" borderId="9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1" fontId="0" fillId="0" borderId="8" xfId="0" quotePrefix="1" applyNumberFormat="1" applyBorder="1" applyAlignment="1">
      <alignment horizontal="center"/>
    </xf>
    <xf numFmtId="0" fontId="7" fillId="8" borderId="13" xfId="0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 wrapText="1"/>
    </xf>
    <xf numFmtId="1" fontId="15" fillId="7" borderId="13" xfId="0" applyNumberFormat="1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 wrapText="1"/>
    </xf>
    <xf numFmtId="1" fontId="7" fillId="9" borderId="13" xfId="0" applyNumberFormat="1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0" fontId="16" fillId="0" borderId="11" xfId="0" applyFont="1" applyFill="1" applyBorder="1"/>
    <xf numFmtId="0" fontId="7" fillId="0" borderId="16" xfId="0" applyFont="1" applyBorder="1" applyAlignment="1">
      <alignment horizontal="center" vertical="top" wrapText="1"/>
    </xf>
    <xf numFmtId="0" fontId="7" fillId="0" borderId="17" xfId="0" applyFont="1" applyBorder="1" applyAlignment="1">
      <alignment horizontal="center" vertical="top" wrapText="1"/>
    </xf>
    <xf numFmtId="1" fontId="7" fillId="0" borderId="17" xfId="0" applyNumberFormat="1" applyFont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3" fillId="0" borderId="20" xfId="0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1" fillId="0" borderId="19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19" xfId="0" applyFill="1" applyBorder="1" applyAlignment="1">
      <alignment horizontal="center" wrapText="1"/>
    </xf>
    <xf numFmtId="1" fontId="0" fillId="0" borderId="20" xfId="0" applyNumberFormat="1" applyBorder="1" applyAlignment="1">
      <alignment horizontal="center"/>
    </xf>
    <xf numFmtId="1" fontId="0" fillId="0" borderId="20" xfId="0" quotePrefix="1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0" fillId="0" borderId="22" xfId="0" applyFill="1" applyBorder="1" applyAlignment="1">
      <alignment horizontal="center" wrapText="1"/>
    </xf>
    <xf numFmtId="1" fontId="0" fillId="0" borderId="23" xfId="0" applyNumberFormat="1" applyBorder="1" applyAlignment="1">
      <alignment horizontal="center"/>
    </xf>
    <xf numFmtId="1" fontId="0" fillId="0" borderId="23" xfId="0" quotePrefix="1" applyNumberFormat="1" applyBorder="1" applyAlignment="1">
      <alignment horizontal="center"/>
    </xf>
    <xf numFmtId="0" fontId="0" fillId="0" borderId="23" xfId="0" applyBorder="1" applyAlignment="1">
      <alignment horizontal="center"/>
    </xf>
    <xf numFmtId="1" fontId="3" fillId="0" borderId="23" xfId="0" applyNumberFormat="1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0" fillId="0" borderId="19" xfId="0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3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0" fillId="0" borderId="22" xfId="0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5" fillId="6" borderId="5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0" fontId="5" fillId="6" borderId="7" xfId="0" applyFont="1" applyFill="1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/>
    </xf>
    <xf numFmtId="0" fontId="13" fillId="0" borderId="26" xfId="0" applyNumberFormat="1" applyFont="1" applyBorder="1" applyAlignment="1">
      <alignment horizontal="center" vertical="center" wrapText="1"/>
    </xf>
    <xf numFmtId="0" fontId="13" fillId="0" borderId="27" xfId="0" applyNumberFormat="1" applyFont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1" fontId="8" fillId="2" borderId="14" xfId="0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62863</xdr:colOff>
      <xdr:row>2</xdr:row>
      <xdr:rowOff>41413</xdr:rowOff>
    </xdr:from>
    <xdr:to>
      <xdr:col>9</xdr:col>
      <xdr:colOff>533178</xdr:colOff>
      <xdr:row>7</xdr:row>
      <xdr:rowOff>264675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96910" y="866166"/>
          <a:ext cx="2074997" cy="1863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459</xdr:rowOff>
    </xdr:from>
    <xdr:to>
      <xdr:col>0</xdr:col>
      <xdr:colOff>2032000</xdr:colOff>
      <xdr:row>60</xdr:row>
      <xdr:rowOff>44823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6506"/>
          <a:ext cx="2032000" cy="27337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44</xdr:row>
      <xdr:rowOff>164502</xdr:rowOff>
    </xdr:from>
    <xdr:to>
      <xdr:col>2</xdr:col>
      <xdr:colOff>433145</xdr:colOff>
      <xdr:row>60</xdr:row>
      <xdr:rowOff>48522</xdr:rowOff>
    </xdr:to>
    <xdr:pic>
      <xdr:nvPicPr>
        <xdr:cNvPr id="9" name="Изображение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3378478"/>
          <a:ext cx="2557780" cy="2752726"/>
        </a:xfrm>
        <a:prstGeom prst="rect">
          <a:avLst/>
        </a:prstGeom>
      </xdr:spPr>
    </xdr:pic>
    <xdr:clientData/>
  </xdr:twoCellAnchor>
  <xdr:twoCellAnchor editAs="oneCell">
    <xdr:from>
      <xdr:col>4</xdr:col>
      <xdr:colOff>1233693</xdr:colOff>
      <xdr:row>44</xdr:row>
      <xdr:rowOff>177202</xdr:rowOff>
    </xdr:from>
    <xdr:to>
      <xdr:col>6</xdr:col>
      <xdr:colOff>939699</xdr:colOff>
      <xdr:row>60</xdr:row>
      <xdr:rowOff>64400</xdr:rowOff>
    </xdr:to>
    <xdr:pic>
      <xdr:nvPicPr>
        <xdr:cNvPr id="10" name="Изображение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90" r="14749"/>
        <a:stretch/>
      </xdr:blipFill>
      <xdr:spPr>
        <a:xfrm>
          <a:off x="8486140" y="13391178"/>
          <a:ext cx="3211206" cy="2755904"/>
        </a:xfrm>
        <a:prstGeom prst="rect">
          <a:avLst/>
        </a:prstGeom>
      </xdr:spPr>
    </xdr:pic>
    <xdr:clientData/>
  </xdr:twoCellAnchor>
  <xdr:twoCellAnchor editAs="oneCell">
    <xdr:from>
      <xdr:col>7</xdr:col>
      <xdr:colOff>64389</xdr:colOff>
      <xdr:row>12</xdr:row>
      <xdr:rowOff>17931</xdr:rowOff>
    </xdr:from>
    <xdr:to>
      <xdr:col>11</xdr:col>
      <xdr:colOff>174207</xdr:colOff>
      <xdr:row>17</xdr:row>
      <xdr:rowOff>188259</xdr:rowOff>
    </xdr:to>
    <xdr:pic>
      <xdr:nvPicPr>
        <xdr:cNvPr id="11" name="Изображение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926"/>
        <a:stretch/>
      </xdr:blipFill>
      <xdr:spPr>
        <a:xfrm>
          <a:off x="12498436" y="4823013"/>
          <a:ext cx="2933700" cy="1990164"/>
        </a:xfrm>
        <a:prstGeom prst="rect">
          <a:avLst/>
        </a:prstGeom>
      </xdr:spPr>
    </xdr:pic>
    <xdr:clientData/>
  </xdr:twoCellAnchor>
  <xdr:twoCellAnchor editAs="oneCell">
    <xdr:from>
      <xdr:col>2</xdr:col>
      <xdr:colOff>654423</xdr:colOff>
      <xdr:row>44</xdr:row>
      <xdr:rowOff>159443</xdr:rowOff>
    </xdr:from>
    <xdr:to>
      <xdr:col>4</xdr:col>
      <xdr:colOff>1004046</xdr:colOff>
      <xdr:row>60</xdr:row>
      <xdr:rowOff>50491</xdr:rowOff>
    </xdr:to>
    <xdr:pic>
      <xdr:nvPicPr>
        <xdr:cNvPr id="12" name="Рисунок 11" descr="32927725_1617566145007323_5365986063489695744_o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7543" r="5301"/>
        <a:stretch>
          <a:fillRect/>
        </a:stretch>
      </xdr:blipFill>
      <xdr:spPr>
        <a:xfrm>
          <a:off x="5065058" y="13373419"/>
          <a:ext cx="3191435" cy="27597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7A7A7A"/>
      </a:dk1>
      <a:lt1>
        <a:sysClr val="window" lastClr="ECECE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4"/>
  <sheetViews>
    <sheetView tabSelected="1" zoomScale="85" zoomScaleNormal="85" workbookViewId="0">
      <pane ySplit="2" topLeftCell="A3" activePane="bottomLeft" state="frozen"/>
      <selection pane="bottomLeft" activeCell="I24" sqref="I24"/>
    </sheetView>
  </sheetViews>
  <sheetFormatPr defaultColWidth="8.88671875" defaultRowHeight="14.4"/>
  <cols>
    <col min="1" max="1" width="43.6640625" customWidth="1"/>
    <col min="2" max="2" width="20.6640625" customWidth="1"/>
    <col min="3" max="3" width="19" style="21" customWidth="1"/>
    <col min="4" max="4" width="22.44140625" customWidth="1"/>
    <col min="5" max="5" width="24.77734375" customWidth="1"/>
    <col min="6" max="6" width="26.21875" style="21" customWidth="1"/>
    <col min="7" max="7" width="24.44140625" customWidth="1"/>
    <col min="8" max="8" width="14.44140625" customWidth="1"/>
    <col min="10" max="10" width="8.88671875" style="21"/>
  </cols>
  <sheetData>
    <row r="1" spans="1:7" ht="30.75" customHeight="1" thickBot="1">
      <c r="A1" s="77" t="s">
        <v>56</v>
      </c>
      <c r="B1" s="78"/>
    </row>
    <row r="2" spans="1:7" ht="35.25" customHeight="1" thickBot="1">
      <c r="A2" s="40" t="s">
        <v>19</v>
      </c>
      <c r="B2" s="41" t="s">
        <v>20</v>
      </c>
      <c r="C2" s="42" t="s">
        <v>22</v>
      </c>
      <c r="D2" s="41" t="s">
        <v>2</v>
      </c>
      <c r="E2" s="43" t="s">
        <v>21</v>
      </c>
      <c r="F2" s="42" t="s">
        <v>32</v>
      </c>
      <c r="G2" s="44" t="s">
        <v>11</v>
      </c>
    </row>
    <row r="3" spans="1:7" ht="18" customHeight="1" thickBot="1">
      <c r="A3" s="82" t="s">
        <v>0</v>
      </c>
      <c r="B3" s="83"/>
      <c r="C3" s="83"/>
      <c r="D3" s="83"/>
      <c r="E3" s="83"/>
      <c r="F3" s="83"/>
      <c r="G3" s="84"/>
    </row>
    <row r="4" spans="1:7" ht="31.2">
      <c r="A4" s="48" t="s">
        <v>43</v>
      </c>
      <c r="B4" s="45">
        <v>40</v>
      </c>
      <c r="C4" s="46">
        <v>25</v>
      </c>
      <c r="D4" s="45">
        <v>92</v>
      </c>
      <c r="E4" s="45">
        <f>B4*C4</f>
        <v>1000</v>
      </c>
      <c r="F4" s="46">
        <f>E4/50</f>
        <v>20</v>
      </c>
      <c r="G4" s="47">
        <f t="shared" ref="G4:G14" si="0">D4*B4</f>
        <v>3680</v>
      </c>
    </row>
    <row r="5" spans="1:7" ht="15.6">
      <c r="A5" s="7" t="s">
        <v>44</v>
      </c>
      <c r="B5" s="45">
        <v>40</v>
      </c>
      <c r="C5" s="19">
        <v>40</v>
      </c>
      <c r="D5" s="6">
        <v>95</v>
      </c>
      <c r="E5" s="6">
        <f t="shared" ref="E5:E14" si="1">B5*C5</f>
        <v>1600</v>
      </c>
      <c r="F5" s="19">
        <f t="shared" ref="F5:F29" si="2">E5/50</f>
        <v>32</v>
      </c>
      <c r="G5" s="14">
        <f t="shared" si="0"/>
        <v>3800</v>
      </c>
    </row>
    <row r="6" spans="1:7" ht="31.2">
      <c r="A6" s="49" t="s">
        <v>45</v>
      </c>
      <c r="B6" s="45">
        <v>40</v>
      </c>
      <c r="C6" s="19">
        <v>20</v>
      </c>
      <c r="D6" s="6">
        <v>92</v>
      </c>
      <c r="E6" s="6">
        <f t="shared" si="1"/>
        <v>800</v>
      </c>
      <c r="F6" s="19">
        <f t="shared" si="2"/>
        <v>16</v>
      </c>
      <c r="G6" s="14">
        <f t="shared" si="0"/>
        <v>3680</v>
      </c>
    </row>
    <row r="7" spans="1:7" ht="33" customHeight="1">
      <c r="A7" s="49" t="s">
        <v>55</v>
      </c>
      <c r="B7" s="45">
        <v>40</v>
      </c>
      <c r="C7" s="19">
        <v>20</v>
      </c>
      <c r="D7" s="6">
        <v>83</v>
      </c>
      <c r="E7" s="6">
        <f t="shared" si="1"/>
        <v>800</v>
      </c>
      <c r="F7" s="19">
        <f t="shared" si="2"/>
        <v>16</v>
      </c>
      <c r="G7" s="14">
        <f t="shared" si="0"/>
        <v>3320</v>
      </c>
    </row>
    <row r="8" spans="1:7" ht="33" customHeight="1">
      <c r="A8" s="49" t="s">
        <v>46</v>
      </c>
      <c r="B8" s="11">
        <v>20</v>
      </c>
      <c r="C8" s="19">
        <v>30</v>
      </c>
      <c r="D8" s="6">
        <v>115</v>
      </c>
      <c r="E8" s="6">
        <f t="shared" si="1"/>
        <v>600</v>
      </c>
      <c r="F8" s="19">
        <f t="shared" si="2"/>
        <v>12</v>
      </c>
      <c r="G8" s="14">
        <f t="shared" si="0"/>
        <v>2300</v>
      </c>
    </row>
    <row r="9" spans="1:7" ht="36.6" customHeight="1">
      <c r="A9" s="49" t="s">
        <v>47</v>
      </c>
      <c r="B9" s="45">
        <v>20</v>
      </c>
      <c r="C9" s="19">
        <v>40</v>
      </c>
      <c r="D9" s="6">
        <v>120</v>
      </c>
      <c r="E9" s="6">
        <f t="shared" si="1"/>
        <v>800</v>
      </c>
      <c r="F9" s="19">
        <f t="shared" si="2"/>
        <v>16</v>
      </c>
      <c r="G9" s="14">
        <f t="shared" si="0"/>
        <v>2400</v>
      </c>
    </row>
    <row r="10" spans="1:7" ht="32.1" customHeight="1">
      <c r="A10" s="49" t="s">
        <v>48</v>
      </c>
      <c r="B10" s="45">
        <v>30</v>
      </c>
      <c r="C10" s="19">
        <v>50</v>
      </c>
      <c r="D10" s="6">
        <v>99</v>
      </c>
      <c r="E10" s="6">
        <f t="shared" si="1"/>
        <v>1500</v>
      </c>
      <c r="F10" s="19">
        <f t="shared" si="2"/>
        <v>30</v>
      </c>
      <c r="G10" s="14">
        <f t="shared" si="0"/>
        <v>2970</v>
      </c>
    </row>
    <row r="11" spans="1:7" ht="33" customHeight="1">
      <c r="A11" s="49" t="s">
        <v>49</v>
      </c>
      <c r="B11" s="45">
        <v>40</v>
      </c>
      <c r="C11" s="19">
        <v>25</v>
      </c>
      <c r="D11" s="6">
        <v>95</v>
      </c>
      <c r="E11" s="6">
        <f t="shared" si="1"/>
        <v>1000</v>
      </c>
      <c r="F11" s="19">
        <f>E11/50</f>
        <v>20</v>
      </c>
      <c r="G11" s="14">
        <f t="shared" si="0"/>
        <v>3800</v>
      </c>
    </row>
    <row r="12" spans="1:7" ht="49.2" customHeight="1">
      <c r="A12" s="49" t="s">
        <v>50</v>
      </c>
      <c r="B12" s="45">
        <v>40</v>
      </c>
      <c r="C12" s="19">
        <v>25</v>
      </c>
      <c r="D12" s="6">
        <v>90</v>
      </c>
      <c r="E12" s="6">
        <f t="shared" si="1"/>
        <v>1000</v>
      </c>
      <c r="F12" s="19">
        <f t="shared" si="2"/>
        <v>20</v>
      </c>
      <c r="G12" s="14">
        <f t="shared" si="0"/>
        <v>3600</v>
      </c>
    </row>
    <row r="13" spans="1:7" ht="33" customHeight="1">
      <c r="A13" s="49" t="s">
        <v>57</v>
      </c>
      <c r="B13" s="45">
        <v>40</v>
      </c>
      <c r="C13" s="19">
        <v>40</v>
      </c>
      <c r="D13" s="6">
        <v>105</v>
      </c>
      <c r="E13" s="6">
        <f t="shared" si="1"/>
        <v>1600</v>
      </c>
      <c r="F13" s="19">
        <f t="shared" si="2"/>
        <v>32</v>
      </c>
      <c r="G13" s="14">
        <f t="shared" si="0"/>
        <v>4200</v>
      </c>
    </row>
    <row r="14" spans="1:7" ht="33.9" customHeight="1" thickBot="1">
      <c r="A14" s="62" t="s">
        <v>40</v>
      </c>
      <c r="B14" s="45">
        <v>40</v>
      </c>
      <c r="C14" s="59">
        <v>25</v>
      </c>
      <c r="D14" s="63">
        <v>97</v>
      </c>
      <c r="E14" s="63">
        <f t="shared" si="1"/>
        <v>1000</v>
      </c>
      <c r="F14" s="59">
        <f t="shared" si="2"/>
        <v>20</v>
      </c>
      <c r="G14" s="64">
        <f t="shared" si="0"/>
        <v>3880</v>
      </c>
    </row>
    <row r="15" spans="1:7" ht="18" customHeight="1" thickBot="1">
      <c r="A15" s="87" t="s">
        <v>12</v>
      </c>
      <c r="B15" s="83"/>
      <c r="C15" s="83"/>
      <c r="D15" s="83"/>
      <c r="E15" s="83"/>
      <c r="F15" s="83"/>
      <c r="G15" s="88"/>
    </row>
    <row r="16" spans="1:7" ht="28.8">
      <c r="A16" s="61" t="s">
        <v>29</v>
      </c>
      <c r="B16" s="51">
        <v>50</v>
      </c>
      <c r="C16" s="51">
        <v>25</v>
      </c>
      <c r="D16" s="51">
        <v>72</v>
      </c>
      <c r="E16" s="53">
        <f>C16*B16</f>
        <v>1250</v>
      </c>
      <c r="F16" s="46">
        <f t="shared" si="2"/>
        <v>25</v>
      </c>
      <c r="G16" s="54">
        <f>B16*D16</f>
        <v>3600</v>
      </c>
    </row>
    <row r="17" spans="1:7" ht="28.8">
      <c r="A17" s="5" t="s">
        <v>51</v>
      </c>
      <c r="B17" s="2">
        <v>50</v>
      </c>
      <c r="C17" s="2">
        <v>45</v>
      </c>
      <c r="D17" s="2">
        <v>140</v>
      </c>
      <c r="E17" s="1">
        <f t="shared" ref="E17:E18" si="3">C17*B17</f>
        <v>2250</v>
      </c>
      <c r="F17" s="19">
        <f t="shared" si="2"/>
        <v>45</v>
      </c>
      <c r="G17" s="15">
        <f t="shared" ref="G17:G18" si="4">B17*D17</f>
        <v>7000</v>
      </c>
    </row>
    <row r="18" spans="1:7" ht="16.2" thickBot="1">
      <c r="A18" s="65" t="s">
        <v>52</v>
      </c>
      <c r="B18" s="56">
        <v>50</v>
      </c>
      <c r="C18" s="56">
        <v>30</v>
      </c>
      <c r="D18" s="56">
        <v>95</v>
      </c>
      <c r="E18" s="58">
        <f t="shared" si="3"/>
        <v>1500</v>
      </c>
      <c r="F18" s="59">
        <f t="shared" si="2"/>
        <v>30</v>
      </c>
      <c r="G18" s="60">
        <f t="shared" si="4"/>
        <v>4750</v>
      </c>
    </row>
    <row r="19" spans="1:7" ht="15.75" customHeight="1" thickBot="1">
      <c r="A19" s="87" t="s">
        <v>39</v>
      </c>
      <c r="B19" s="83"/>
      <c r="C19" s="83"/>
      <c r="D19" s="83"/>
      <c r="E19" s="83"/>
      <c r="F19" s="83"/>
      <c r="G19" s="88"/>
    </row>
    <row r="20" spans="1:7" ht="28.8">
      <c r="A20" s="50" t="s">
        <v>53</v>
      </c>
      <c r="B20" s="51">
        <v>50</v>
      </c>
      <c r="C20" s="51">
        <v>80</v>
      </c>
      <c r="D20" s="52">
        <v>270</v>
      </c>
      <c r="E20" s="53">
        <f>B20*C20</f>
        <v>4000</v>
      </c>
      <c r="F20" s="46">
        <f t="shared" si="2"/>
        <v>80</v>
      </c>
      <c r="G20" s="54">
        <f>D20*B20</f>
        <v>13500</v>
      </c>
    </row>
    <row r="21" spans="1:7" ht="15.6">
      <c r="A21" s="8" t="s">
        <v>13</v>
      </c>
      <c r="B21" s="2">
        <v>30</v>
      </c>
      <c r="C21" s="2">
        <v>80</v>
      </c>
      <c r="D21" s="4">
        <v>127</v>
      </c>
      <c r="E21" s="1">
        <f t="shared" ref="E21:E23" si="5">B21*C21</f>
        <v>2400</v>
      </c>
      <c r="F21" s="19">
        <f t="shared" si="2"/>
        <v>48</v>
      </c>
      <c r="G21" s="15">
        <f t="shared" ref="G21:G25" si="6">D21*B21</f>
        <v>3810</v>
      </c>
    </row>
    <row r="22" spans="1:7" ht="31.8" customHeight="1">
      <c r="A22" s="55" t="s">
        <v>54</v>
      </c>
      <c r="B22" s="56">
        <v>50</v>
      </c>
      <c r="C22" s="56">
        <v>80</v>
      </c>
      <c r="D22" s="57">
        <v>320</v>
      </c>
      <c r="E22" s="58">
        <v>3500</v>
      </c>
      <c r="F22" s="59">
        <v>70</v>
      </c>
      <c r="G22" s="60">
        <v>16000</v>
      </c>
    </row>
    <row r="23" spans="1:7" ht="29.4" thickBot="1">
      <c r="A23" s="55" t="s">
        <v>30</v>
      </c>
      <c r="B23" s="56">
        <v>50</v>
      </c>
      <c r="C23" s="56">
        <v>80</v>
      </c>
      <c r="D23" s="57">
        <v>90</v>
      </c>
      <c r="E23" s="58">
        <f t="shared" si="5"/>
        <v>4000</v>
      </c>
      <c r="F23" s="59">
        <f t="shared" si="2"/>
        <v>80</v>
      </c>
      <c r="G23" s="60">
        <f t="shared" si="6"/>
        <v>4500</v>
      </c>
    </row>
    <row r="24" spans="1:7" ht="15" customHeight="1" thickBot="1">
      <c r="A24" s="79" t="s">
        <v>31</v>
      </c>
      <c r="B24" s="80"/>
      <c r="C24" s="80"/>
      <c r="D24" s="80"/>
      <c r="E24" s="80"/>
      <c r="F24" s="80"/>
      <c r="G24" s="81"/>
    </row>
    <row r="25" spans="1:7" ht="15.6">
      <c r="A25" s="61" t="s">
        <v>41</v>
      </c>
      <c r="B25" s="53">
        <v>50</v>
      </c>
      <c r="C25" s="51">
        <v>100</v>
      </c>
      <c r="D25" s="53">
        <v>170</v>
      </c>
      <c r="E25" s="53">
        <f>B25*C25</f>
        <v>5000</v>
      </c>
      <c r="F25" s="46">
        <f t="shared" si="2"/>
        <v>100</v>
      </c>
      <c r="G25" s="54">
        <f t="shared" si="6"/>
        <v>8500</v>
      </c>
    </row>
    <row r="26" spans="1:7" ht="16.2" thickBot="1">
      <c r="A26" s="55" t="s">
        <v>42</v>
      </c>
      <c r="B26" s="56">
        <v>50</v>
      </c>
      <c r="C26" s="56">
        <v>100</v>
      </c>
      <c r="D26" s="57">
        <v>105</v>
      </c>
      <c r="E26" s="58">
        <f>B26*C26</f>
        <v>5000</v>
      </c>
      <c r="F26" s="59">
        <f t="shared" si="2"/>
        <v>100</v>
      </c>
      <c r="G26" s="60">
        <f>D26*B26</f>
        <v>5250</v>
      </c>
    </row>
    <row r="27" spans="1:7" ht="16.2" thickBot="1">
      <c r="A27" s="79" t="s">
        <v>33</v>
      </c>
      <c r="B27" s="80"/>
      <c r="C27" s="80"/>
      <c r="D27" s="80"/>
      <c r="E27" s="80"/>
      <c r="F27" s="80"/>
      <c r="G27" s="81"/>
    </row>
    <row r="28" spans="1:7" ht="15.6">
      <c r="A28" s="50" t="s">
        <v>34</v>
      </c>
      <c r="B28" s="51">
        <v>50</v>
      </c>
      <c r="C28" s="51">
        <v>250</v>
      </c>
      <c r="D28" s="52">
        <v>60</v>
      </c>
      <c r="E28" s="53">
        <f>B28*C28</f>
        <v>12500</v>
      </c>
      <c r="F28" s="46">
        <f>E28/50</f>
        <v>250</v>
      </c>
      <c r="G28" s="54">
        <f>D28*B28</f>
        <v>3000</v>
      </c>
    </row>
    <row r="29" spans="1:7" ht="15.6">
      <c r="A29" s="8" t="s">
        <v>35</v>
      </c>
      <c r="B29" s="2">
        <v>50</v>
      </c>
      <c r="C29" s="2">
        <v>200</v>
      </c>
      <c r="D29" s="4">
        <v>60</v>
      </c>
      <c r="E29" s="1">
        <f t="shared" ref="E29:E30" si="7">B29*C29</f>
        <v>10000</v>
      </c>
      <c r="F29" s="19">
        <f t="shared" si="2"/>
        <v>200</v>
      </c>
      <c r="G29" s="15">
        <f t="shared" ref="G29:G30" si="8">D29*B29</f>
        <v>3000</v>
      </c>
    </row>
    <row r="30" spans="1:7" ht="16.2" thickBot="1">
      <c r="A30" s="30" t="s">
        <v>36</v>
      </c>
      <c r="B30" s="20">
        <v>50</v>
      </c>
      <c r="C30" s="20">
        <v>200</v>
      </c>
      <c r="D30" s="31">
        <v>100</v>
      </c>
      <c r="E30" s="12">
        <f t="shared" si="7"/>
        <v>10000</v>
      </c>
      <c r="F30" s="23">
        <f>E30/50</f>
        <v>200</v>
      </c>
      <c r="G30" s="16">
        <f t="shared" si="8"/>
        <v>5000</v>
      </c>
    </row>
    <row r="31" spans="1:7" ht="15" thickBot="1"/>
    <row r="32" spans="1:7" ht="36" customHeight="1" thickBot="1">
      <c r="B32" s="33" t="s">
        <v>38</v>
      </c>
      <c r="C32" s="34">
        <f>SUM(F4:F26)</f>
        <v>812</v>
      </c>
      <c r="D32" s="35" t="s">
        <v>37</v>
      </c>
      <c r="E32" s="36">
        <f>SUM(F28:F30)</f>
        <v>650</v>
      </c>
      <c r="F32" s="37" t="s">
        <v>18</v>
      </c>
      <c r="G32" s="32">
        <f>SUM(G4:G30)</f>
        <v>115540</v>
      </c>
    </row>
    <row r="33" spans="1:8" ht="24" thickBot="1">
      <c r="D33" s="9"/>
      <c r="E33" s="9"/>
      <c r="F33" s="24"/>
      <c r="G33" s="9"/>
    </row>
    <row r="34" spans="1:8" ht="18.600000000000001" thickBot="1">
      <c r="F34" s="92" t="s">
        <v>24</v>
      </c>
      <c r="G34" s="93"/>
      <c r="H34" s="26">
        <f>G32/50</f>
        <v>2310.8000000000002</v>
      </c>
    </row>
    <row r="35" spans="1:8" ht="19.5" customHeight="1" thickBot="1">
      <c r="A35" s="89" t="s">
        <v>23</v>
      </c>
      <c r="B35" s="90"/>
      <c r="C35" s="90"/>
      <c r="D35" s="91"/>
      <c r="E35" s="10"/>
      <c r="F35" s="25"/>
      <c r="G35" s="10"/>
    </row>
    <row r="36" spans="1:8" ht="15.6">
      <c r="A36" s="17" t="s">
        <v>10</v>
      </c>
      <c r="B36" s="18" t="s">
        <v>1</v>
      </c>
      <c r="C36" s="29" t="s">
        <v>27</v>
      </c>
      <c r="D36" s="38" t="s">
        <v>28</v>
      </c>
      <c r="F36" s="68" t="s">
        <v>15</v>
      </c>
      <c r="G36" s="69"/>
      <c r="H36" s="70"/>
    </row>
    <row r="37" spans="1:8" ht="15.6">
      <c r="A37" s="3" t="s">
        <v>4</v>
      </c>
      <c r="B37" s="1">
        <v>2</v>
      </c>
      <c r="C37" s="2">
        <v>5000</v>
      </c>
      <c r="D37" s="15">
        <f>C37*B37</f>
        <v>10000</v>
      </c>
      <c r="F37" s="71" t="s">
        <v>16</v>
      </c>
      <c r="G37" s="72"/>
      <c r="H37" s="73"/>
    </row>
    <row r="38" spans="1:8" ht="15" thickBot="1">
      <c r="A38" s="3" t="s">
        <v>5</v>
      </c>
      <c r="B38" s="1">
        <v>0</v>
      </c>
      <c r="C38" s="2">
        <v>6000</v>
      </c>
      <c r="D38" s="15">
        <v>0</v>
      </c>
      <c r="F38" s="74" t="s">
        <v>17</v>
      </c>
      <c r="G38" s="75"/>
      <c r="H38" s="76"/>
    </row>
    <row r="39" spans="1:8">
      <c r="A39" s="3" t="s">
        <v>6</v>
      </c>
      <c r="B39" s="1">
        <v>1</v>
      </c>
      <c r="C39" s="2">
        <v>7000</v>
      </c>
      <c r="D39" s="15">
        <f t="shared" ref="D39:D43" si="9">C39*B39</f>
        <v>7000</v>
      </c>
    </row>
    <row r="40" spans="1:8">
      <c r="A40" s="3" t="s">
        <v>7</v>
      </c>
      <c r="B40" s="1">
        <v>1</v>
      </c>
      <c r="C40" s="2">
        <v>6000</v>
      </c>
      <c r="D40" s="15">
        <f t="shared" si="9"/>
        <v>6000</v>
      </c>
    </row>
    <row r="41" spans="1:8">
      <c r="A41" s="3" t="s">
        <v>8</v>
      </c>
      <c r="B41" s="1">
        <v>0</v>
      </c>
      <c r="C41" s="2">
        <v>2500</v>
      </c>
      <c r="D41" s="15">
        <f t="shared" si="9"/>
        <v>0</v>
      </c>
    </row>
    <row r="42" spans="1:8" ht="15" thickBot="1">
      <c r="A42" s="3" t="s">
        <v>9</v>
      </c>
      <c r="B42" s="1">
        <v>2</v>
      </c>
      <c r="C42" s="2">
        <v>5000</v>
      </c>
      <c r="D42" s="15">
        <f t="shared" si="9"/>
        <v>10000</v>
      </c>
    </row>
    <row r="43" spans="1:8" ht="18.600000000000001" thickBot="1">
      <c r="A43" s="13" t="s">
        <v>14</v>
      </c>
      <c r="B43" s="12">
        <v>0</v>
      </c>
      <c r="C43" s="20">
        <v>80</v>
      </c>
      <c r="D43" s="16">
        <f t="shared" si="9"/>
        <v>0</v>
      </c>
      <c r="F43" s="85" t="s">
        <v>26</v>
      </c>
      <c r="G43" s="86"/>
      <c r="H43" s="27">
        <f>G32+D44</f>
        <v>148540</v>
      </c>
    </row>
    <row r="44" spans="1:8" ht="21.6" thickBot="1">
      <c r="C44" s="22" t="s">
        <v>3</v>
      </c>
      <c r="D44" s="39">
        <f>SUM(D37:D43)</f>
        <v>33000</v>
      </c>
      <c r="F44" s="66" t="s">
        <v>25</v>
      </c>
      <c r="G44" s="67"/>
      <c r="H44" s="28">
        <f>H43/50</f>
        <v>2970.8</v>
      </c>
    </row>
  </sheetData>
  <mergeCells count="13">
    <mergeCell ref="F44:G44"/>
    <mergeCell ref="F36:H36"/>
    <mergeCell ref="F37:H37"/>
    <mergeCell ref="F38:H38"/>
    <mergeCell ref="A1:B1"/>
    <mergeCell ref="A27:G27"/>
    <mergeCell ref="A3:G3"/>
    <mergeCell ref="F43:G43"/>
    <mergeCell ref="A15:G15"/>
    <mergeCell ref="A19:G19"/>
    <mergeCell ref="A24:G24"/>
    <mergeCell ref="A35:D35"/>
    <mergeCell ref="F34:G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Фуршет стандарт НГ 50 человек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</dc:creator>
  <cp:lastModifiedBy>valya asus</cp:lastModifiedBy>
  <dcterms:created xsi:type="dcterms:W3CDTF">2015-06-10T13:33:24Z</dcterms:created>
  <dcterms:modified xsi:type="dcterms:W3CDTF">2018-11-08T15:15:25Z</dcterms:modified>
</cp:coreProperties>
</file>